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OR00000OVANT011\_Úsek_NPI\OVZ\03 Zakázky 2023\63523019 ...Oprava výtahu Nerudova 1, Olomouc - MB\01_ZD\Díl 4 Soupis prací s výkazem výměr\"/>
    </mc:Choice>
  </mc:AlternateContent>
  <bookViews>
    <workbookView xWindow="-105" yWindow="-105" windowWidth="23250" windowHeight="12570"/>
  </bookViews>
  <sheets>
    <sheet name="Nerudova" sheetId="6" r:id="rId1"/>
  </sheets>
  <calcPr calcId="162913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6" l="1"/>
  <c r="F13" i="6"/>
  <c r="F25" i="6" l="1"/>
  <c r="F9" i="6"/>
  <c r="F24" i="6" l="1"/>
  <c r="B29" i="6" s="1"/>
  <c r="F15" i="6"/>
  <c r="F14" i="6" s="1"/>
  <c r="F7" i="6" l="1"/>
  <c r="F18" i="6"/>
  <c r="F21" i="6"/>
  <c r="F22" i="6"/>
  <c r="F19" i="6"/>
  <c r="F17" i="6"/>
  <c r="F16" i="6" s="1"/>
  <c r="B28" i="6" l="1"/>
  <c r="F11" i="6"/>
  <c r="F20" i="6"/>
  <c r="F6" i="6" l="1"/>
  <c r="F5" i="6" s="1"/>
  <c r="F8" i="6" l="1"/>
  <c r="B27" i="6" l="1"/>
  <c r="B30" i="6" s="1"/>
</calcChain>
</file>

<file path=xl/sharedStrings.xml><?xml version="1.0" encoding="utf-8"?>
<sst xmlns="http://schemas.openxmlformats.org/spreadsheetml/2006/main" count="48" uniqueCount="35">
  <si>
    <t>Popis</t>
  </si>
  <si>
    <t>kpl</t>
  </si>
  <si>
    <t>PROJEKTOVÉ PRÁCE</t>
  </si>
  <si>
    <t>INŽENÝRSKÁ ČINNOST</t>
  </si>
  <si>
    <t>Demontáž stávajícího  výtahu</t>
  </si>
  <si>
    <t>Stavební práce</t>
  </si>
  <si>
    <t>Revize</t>
  </si>
  <si>
    <t>Projektová dokumentace výrobní</t>
  </si>
  <si>
    <t>Demontáž stávajícího výtahu, klece, rozvodů, vodících lišt, lan, klecových dveří, technologie strojovny , oprava podlahy, betonáž děr po lanech.</t>
  </si>
  <si>
    <t>Vypracování průkazu UTZ</t>
  </si>
  <si>
    <t xml:space="preserve">prohlubeň: oprava povrchu, úklid, nátěr v bezprašném provedení, </t>
  </si>
  <si>
    <t xml:space="preserve">Odvoz a likvidace odpadů při montáži výtahu nového včetně odpadů ze stavebních prací. Doložení dokladu o likvidaci dle platných předpisů.  </t>
  </si>
  <si>
    <t>Zednické zapravení omítek vstupu do výtahu, zapravení po instalaci ovládání výtahu na čelní stěně, výmalba dotčených prostor, oprava dlažby nebo podlahové krytiny na nástupištích do výtahu, nátěr soklu u všech vstupů do výtahu</t>
  </si>
  <si>
    <t>Dodávka výtahu 525kg</t>
  </si>
  <si>
    <t>Část B</t>
  </si>
  <si>
    <t>Část A</t>
  </si>
  <si>
    <t>SERVIS po dobu ZÁRUKY</t>
  </si>
  <si>
    <t>MJ</t>
  </si>
  <si>
    <t>celkem MJ</t>
  </si>
  <si>
    <t>Kč bez DPH/MJ</t>
  </si>
  <si>
    <t>Celkem                (Kč bez DPH)</t>
  </si>
  <si>
    <t>Položka č.</t>
  </si>
  <si>
    <t>měsíc</t>
  </si>
  <si>
    <t>Část C</t>
  </si>
  <si>
    <t>CELKEM</t>
  </si>
  <si>
    <t>Zajištění servisu a údržby výtahů v obvodu OŘ OVA 2023 - 2025 - Oprava 
výtahu Nerudova 1, Olomouc</t>
  </si>
  <si>
    <t xml:space="preserve">     
Účastník vyplní pouze položky (buňky) označené tímto podbarvením.</t>
  </si>
  <si>
    <t xml:space="preserve">Pokyny k vyplnění, další informace: </t>
  </si>
  <si>
    <t>Dodávka a montáž  elektrického osobního výtahu včetně pohonu a řízení výtahu, kotvení výtahu, montážních háků, šachetních a klecových dveří, vodítek, rozvodu a přívodu el. energie, osvětlení výtahu, šachty a vstupů do výtahu, včetně lešení</t>
  </si>
  <si>
    <t xml:space="preserve">Odvoz a likvidace stávajícího výtahu včetně likvidace vzniklého odpadu při likvidaci výtahu. Doložení dokladu o likvidaci dle platných předpisů.  </t>
  </si>
  <si>
    <t>Schválení technické dokumentace včetně vystavení prohlášení o shodě CE, zkoušky, revize.</t>
  </si>
  <si>
    <t>Projektová dokumentace pro ohlášení stavby dle vyhlášky č. 499/2006 Sb.</t>
  </si>
  <si>
    <t>Vyjádření, stanoviska, projednání pro ohlášení stavby a zajištění souhlasu souhlasu s provedením ohlášeného stavebního záměru</t>
  </si>
  <si>
    <t xml:space="preserve">Služby po dobu 5 leté záruky a s tím související požadavky na záruční servis a opravy výtahu včetně souvisejících servisních a odborných prohlídek dle SŽ S10 (článek 43) Požadavky na záruční servis zařízení (provozní revize co 3 měsíce, revize 1 rok, prohlídka a zkouška UTZ co 3 roky dle vyhl. 100/1995) vykonané osobou s příslušnou kvalifikací </t>
  </si>
  <si>
    <t>Hodnotícím kritériem je celková cena (buňka B30) za celé dílo (včetně části C).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</si>
</sst>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11" x14ac:knownFonts="1">
    <font>
      <sz val="10"/>
      <color theme="1"/>
      <name val="Verdana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sz val="12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u/>
      <sz val="9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/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6" fillId="0" borderId="0" xfId="0" applyFont="1"/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164" fontId="3" fillId="0" borderId="12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3" fontId="3" fillId="4" borderId="2" xfId="0" applyNumberFormat="1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3" fontId="3" fillId="4" borderId="11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Fill="1"/>
    <xf numFmtId="0" fontId="10" fillId="0" borderId="0" xfId="0" applyFont="1"/>
    <xf numFmtId="0" fontId="5" fillId="2" borderId="13" xfId="0" applyFont="1" applyFill="1" applyBorder="1" applyAlignment="1">
      <alignment horizontal="left" vertical="center" wrapText="1"/>
    </xf>
    <xf numFmtId="164" fontId="5" fillId="2" borderId="14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left" vertical="center" wrapText="1"/>
    </xf>
    <xf numFmtId="164" fontId="5" fillId="3" borderId="1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4" fillId="3" borderId="7" xfId="0" applyFont="1" applyFill="1" applyBorder="1" applyAlignment="1">
      <alignment horizontal="left" vertical="center" wrapText="1" indent="3"/>
    </xf>
    <xf numFmtId="0" fontId="6" fillId="3" borderId="8" xfId="0" applyFont="1" applyFill="1" applyBorder="1" applyAlignment="1">
      <alignment horizontal="left" vertical="center" wrapText="1" indent="3"/>
    </xf>
    <xf numFmtId="0" fontId="6" fillId="3" borderId="9" xfId="0" applyFont="1" applyFill="1" applyBorder="1" applyAlignment="1">
      <alignment horizontal="left" vertical="center" wrapText="1" indent="3"/>
    </xf>
    <xf numFmtId="0" fontId="8" fillId="4" borderId="0" xfId="0" applyFont="1" applyFill="1" applyAlignment="1">
      <alignment horizontal="left" wrapText="1"/>
    </xf>
    <xf numFmtId="0" fontId="8" fillId="0" borderId="0" xfId="0" applyFont="1" applyFill="1" applyAlignment="1"/>
    <xf numFmtId="0" fontId="9" fillId="0" borderId="0" xfId="0" applyFont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abSelected="1" topLeftCell="A22" workbookViewId="0">
      <selection activeCell="A40" sqref="A40"/>
    </sheetView>
  </sheetViews>
  <sheetFormatPr defaultColWidth="9" defaultRowHeight="12.75" x14ac:dyDescent="0.2"/>
  <cols>
    <col min="1" max="1" width="9" style="1"/>
    <col min="2" max="2" width="33.375" style="1" customWidth="1"/>
    <col min="3" max="3" width="8.5" style="1" customWidth="1"/>
    <col min="4" max="4" width="10.75" style="1" customWidth="1"/>
    <col min="5" max="6" width="14.375" style="1" customWidth="1"/>
    <col min="7" max="16384" width="9" style="1"/>
  </cols>
  <sheetData>
    <row r="1" spans="1:6" ht="40.5" customHeight="1" x14ac:dyDescent="0.3">
      <c r="A1" s="39" t="s">
        <v>25</v>
      </c>
      <c r="B1" s="39"/>
      <c r="C1" s="39"/>
      <c r="D1" s="39"/>
      <c r="E1" s="39"/>
      <c r="F1" s="39"/>
    </row>
    <row r="2" spans="1:6" ht="15.75" thickBot="1" x14ac:dyDescent="0.25">
      <c r="A2" s="2"/>
    </row>
    <row r="3" spans="1:6" s="12" customFormat="1" ht="27.6" customHeight="1" thickBot="1" x14ac:dyDescent="0.25">
      <c r="A3" s="21" t="s">
        <v>21</v>
      </c>
      <c r="B3" s="22" t="s">
        <v>0</v>
      </c>
      <c r="C3" s="22" t="s">
        <v>17</v>
      </c>
      <c r="D3" s="22" t="s">
        <v>18</v>
      </c>
      <c r="E3" s="22" t="s">
        <v>19</v>
      </c>
      <c r="F3" s="23" t="s">
        <v>20</v>
      </c>
    </row>
    <row r="4" spans="1:6" s="12" customFormat="1" ht="27.6" customHeight="1" x14ac:dyDescent="0.2">
      <c r="A4" s="40" t="s">
        <v>15</v>
      </c>
      <c r="B4" s="41"/>
      <c r="C4" s="41"/>
      <c r="D4" s="41"/>
      <c r="E4" s="41"/>
      <c r="F4" s="42"/>
    </row>
    <row r="5" spans="1:6" s="12" customFormat="1" ht="19.5" customHeight="1" x14ac:dyDescent="0.2">
      <c r="A5" s="5"/>
      <c r="B5" s="6" t="s">
        <v>2</v>
      </c>
      <c r="C5" s="7"/>
      <c r="D5" s="7"/>
      <c r="E5" s="7"/>
      <c r="F5" s="8">
        <f>SUM(F6:F7)</f>
        <v>0</v>
      </c>
    </row>
    <row r="6" spans="1:6" s="12" customFormat="1" ht="27.6" customHeight="1" x14ac:dyDescent="0.2">
      <c r="A6" s="3">
        <v>1</v>
      </c>
      <c r="B6" s="4" t="s">
        <v>31</v>
      </c>
      <c r="C6" s="10" t="s">
        <v>1</v>
      </c>
      <c r="D6" s="10">
        <v>1</v>
      </c>
      <c r="E6" s="24"/>
      <c r="F6" s="11">
        <f>E6*D6</f>
        <v>0</v>
      </c>
    </row>
    <row r="7" spans="1:6" s="12" customFormat="1" ht="27.6" customHeight="1" x14ac:dyDescent="0.2">
      <c r="A7" s="3">
        <v>2</v>
      </c>
      <c r="B7" s="4" t="s">
        <v>7</v>
      </c>
      <c r="C7" s="10" t="s">
        <v>1</v>
      </c>
      <c r="D7" s="10">
        <v>1</v>
      </c>
      <c r="E7" s="24"/>
      <c r="F7" s="11">
        <f>E7*D7</f>
        <v>0</v>
      </c>
    </row>
    <row r="8" spans="1:6" s="12" customFormat="1" ht="19.5" customHeight="1" x14ac:dyDescent="0.2">
      <c r="A8" s="5"/>
      <c r="B8" s="6" t="s">
        <v>3</v>
      </c>
      <c r="C8" s="7"/>
      <c r="D8" s="7"/>
      <c r="E8" s="7"/>
      <c r="F8" s="8">
        <f>SUM(F9)</f>
        <v>0</v>
      </c>
    </row>
    <row r="9" spans="1:6" s="12" customFormat="1" ht="38.25" customHeight="1" thickBot="1" x14ac:dyDescent="0.25">
      <c r="A9" s="14">
        <v>3</v>
      </c>
      <c r="B9" s="15" t="s">
        <v>32</v>
      </c>
      <c r="C9" s="16" t="s">
        <v>1</v>
      </c>
      <c r="D9" s="16">
        <v>1</v>
      </c>
      <c r="E9" s="25"/>
      <c r="F9" s="17">
        <f t="shared" ref="F9" si="0">E9*D9</f>
        <v>0</v>
      </c>
    </row>
    <row r="10" spans="1:6" ht="19.5" customHeight="1" x14ac:dyDescent="0.2">
      <c r="A10" s="40" t="s">
        <v>14</v>
      </c>
      <c r="B10" s="41"/>
      <c r="C10" s="41"/>
      <c r="D10" s="41"/>
      <c r="E10" s="41"/>
      <c r="F10" s="42"/>
    </row>
    <row r="11" spans="1:6" ht="19.5" customHeight="1" x14ac:dyDescent="0.2">
      <c r="A11" s="5"/>
      <c r="B11" s="6" t="s">
        <v>4</v>
      </c>
      <c r="C11" s="7"/>
      <c r="D11" s="7"/>
      <c r="E11" s="7"/>
      <c r="F11" s="8">
        <f>SUM(F12:F13)</f>
        <v>0</v>
      </c>
    </row>
    <row r="12" spans="1:6" ht="50.1" customHeight="1" x14ac:dyDescent="0.2">
      <c r="A12" s="3">
        <v>4</v>
      </c>
      <c r="B12" s="4" t="s">
        <v>8</v>
      </c>
      <c r="C12" s="10" t="s">
        <v>1</v>
      </c>
      <c r="D12" s="10">
        <v>1</v>
      </c>
      <c r="E12" s="24"/>
      <c r="F12" s="11">
        <f>E12*D12</f>
        <v>0</v>
      </c>
    </row>
    <row r="13" spans="1:6" ht="50.1" customHeight="1" x14ac:dyDescent="0.2">
      <c r="A13" s="3">
        <v>5</v>
      </c>
      <c r="B13" s="4" t="s">
        <v>29</v>
      </c>
      <c r="C13" s="10" t="s">
        <v>1</v>
      </c>
      <c r="D13" s="10">
        <v>1</v>
      </c>
      <c r="E13" s="24"/>
      <c r="F13" s="11">
        <f>E13*D13</f>
        <v>0</v>
      </c>
    </row>
    <row r="14" spans="1:6" ht="19.5" customHeight="1" x14ac:dyDescent="0.2">
      <c r="A14" s="5"/>
      <c r="B14" s="6" t="s">
        <v>13</v>
      </c>
      <c r="C14" s="7"/>
      <c r="D14" s="7"/>
      <c r="E14" s="7"/>
      <c r="F14" s="8">
        <f>SUM(F15)</f>
        <v>0</v>
      </c>
    </row>
    <row r="15" spans="1:6" ht="75" customHeight="1" x14ac:dyDescent="0.2">
      <c r="A15" s="3">
        <v>6</v>
      </c>
      <c r="B15" s="4" t="s">
        <v>28</v>
      </c>
      <c r="C15" s="10" t="s">
        <v>1</v>
      </c>
      <c r="D15" s="10">
        <v>1</v>
      </c>
      <c r="E15" s="24"/>
      <c r="F15" s="11">
        <f>E15*D15</f>
        <v>0</v>
      </c>
    </row>
    <row r="16" spans="1:6" ht="19.5" customHeight="1" x14ac:dyDescent="0.2">
      <c r="A16" s="5"/>
      <c r="B16" s="6" t="s">
        <v>5</v>
      </c>
      <c r="C16" s="7"/>
      <c r="D16" s="7"/>
      <c r="E16" s="7"/>
      <c r="F16" s="8">
        <f>SUM(F17:F19)</f>
        <v>0</v>
      </c>
    </row>
    <row r="17" spans="1:6" ht="24.95" customHeight="1" x14ac:dyDescent="0.2">
      <c r="A17" s="3">
        <v>7</v>
      </c>
      <c r="B17" s="4" t="s">
        <v>10</v>
      </c>
      <c r="C17" s="10" t="s">
        <v>1</v>
      </c>
      <c r="D17" s="10">
        <v>1</v>
      </c>
      <c r="E17" s="26"/>
      <c r="F17" s="11">
        <f>E17*D17</f>
        <v>0</v>
      </c>
    </row>
    <row r="18" spans="1:6" ht="75" customHeight="1" x14ac:dyDescent="0.2">
      <c r="A18" s="3">
        <v>8</v>
      </c>
      <c r="B18" s="4" t="s">
        <v>12</v>
      </c>
      <c r="C18" s="10" t="s">
        <v>1</v>
      </c>
      <c r="D18" s="10">
        <v>1</v>
      </c>
      <c r="E18" s="24"/>
      <c r="F18" s="11">
        <f>E18*D18</f>
        <v>0</v>
      </c>
    </row>
    <row r="19" spans="1:6" ht="50.1" customHeight="1" x14ac:dyDescent="0.2">
      <c r="A19" s="3">
        <v>9</v>
      </c>
      <c r="B19" s="4" t="s">
        <v>11</v>
      </c>
      <c r="C19" s="10" t="s">
        <v>1</v>
      </c>
      <c r="D19" s="10">
        <v>1</v>
      </c>
      <c r="E19" s="24"/>
      <c r="F19" s="11">
        <f>E19*D19</f>
        <v>0</v>
      </c>
    </row>
    <row r="20" spans="1:6" ht="19.5" customHeight="1" x14ac:dyDescent="0.2">
      <c r="A20" s="5"/>
      <c r="B20" s="6" t="s">
        <v>6</v>
      </c>
      <c r="C20" s="7"/>
      <c r="D20" s="7"/>
      <c r="E20" s="7"/>
      <c r="F20" s="8">
        <f>SUM(F21:F22)</f>
        <v>0</v>
      </c>
    </row>
    <row r="21" spans="1:6" ht="24.95" customHeight="1" x14ac:dyDescent="0.2">
      <c r="A21" s="3">
        <v>10</v>
      </c>
      <c r="B21" s="4" t="s">
        <v>30</v>
      </c>
      <c r="C21" s="10" t="s">
        <v>1</v>
      </c>
      <c r="D21" s="10">
        <v>1</v>
      </c>
      <c r="E21" s="24"/>
      <c r="F21" s="11">
        <f>E21*D21</f>
        <v>0</v>
      </c>
    </row>
    <row r="22" spans="1:6" ht="24.95" customHeight="1" thickBot="1" x14ac:dyDescent="0.25">
      <c r="A22" s="14">
        <v>11</v>
      </c>
      <c r="B22" s="15" t="s">
        <v>9</v>
      </c>
      <c r="C22" s="16" t="s">
        <v>1</v>
      </c>
      <c r="D22" s="16">
        <v>1</v>
      </c>
      <c r="E22" s="27"/>
      <c r="F22" s="17">
        <f>E22*D22</f>
        <v>0</v>
      </c>
    </row>
    <row r="23" spans="1:6" ht="19.5" customHeight="1" x14ac:dyDescent="0.2">
      <c r="A23" s="40" t="s">
        <v>23</v>
      </c>
      <c r="B23" s="41"/>
      <c r="C23" s="41"/>
      <c r="D23" s="41"/>
      <c r="E23" s="41"/>
      <c r="F23" s="42"/>
    </row>
    <row r="24" spans="1:6" ht="30.6" customHeight="1" x14ac:dyDescent="0.2">
      <c r="A24" s="5"/>
      <c r="B24" s="6" t="s">
        <v>16</v>
      </c>
      <c r="C24" s="7"/>
      <c r="D24" s="9"/>
      <c r="E24" s="9"/>
      <c r="F24" s="8">
        <f>SUM(F25)</f>
        <v>0</v>
      </c>
    </row>
    <row r="25" spans="1:6" ht="144.94999999999999" customHeight="1" thickBot="1" x14ac:dyDescent="0.25">
      <c r="A25" s="14">
        <v>12</v>
      </c>
      <c r="B25" s="15" t="s">
        <v>33</v>
      </c>
      <c r="C25" s="16" t="s">
        <v>22</v>
      </c>
      <c r="D25" s="16">
        <v>60</v>
      </c>
      <c r="E25" s="25"/>
      <c r="F25" s="17">
        <f>E25*D25</f>
        <v>0</v>
      </c>
    </row>
    <row r="26" spans="1:6" ht="19.899999999999999" customHeight="1" thickBot="1" x14ac:dyDescent="0.25">
      <c r="A26" s="18"/>
      <c r="B26" s="18"/>
      <c r="C26" s="18"/>
      <c r="D26" s="18"/>
      <c r="E26" s="18"/>
      <c r="F26" s="19"/>
    </row>
    <row r="27" spans="1:6" ht="19.899999999999999" customHeight="1" x14ac:dyDescent="0.2">
      <c r="A27" s="33" t="s">
        <v>15</v>
      </c>
      <c r="B27" s="34">
        <f>F5+F8</f>
        <v>0</v>
      </c>
      <c r="C27" s="20"/>
      <c r="D27" s="20"/>
      <c r="E27" s="20"/>
      <c r="F27" s="19"/>
    </row>
    <row r="28" spans="1:6" ht="19.899999999999999" customHeight="1" x14ac:dyDescent="0.2">
      <c r="A28" s="35" t="s">
        <v>14</v>
      </c>
      <c r="B28" s="36">
        <f>F11+F14+F16+F20</f>
        <v>0</v>
      </c>
      <c r="C28" s="18"/>
      <c r="D28" s="18"/>
      <c r="E28" s="18"/>
      <c r="F28" s="19"/>
    </row>
    <row r="29" spans="1:6" ht="19.899999999999999" customHeight="1" x14ac:dyDescent="0.2">
      <c r="A29" s="35" t="s">
        <v>23</v>
      </c>
      <c r="B29" s="36">
        <f>F24</f>
        <v>0</v>
      </c>
      <c r="C29" s="18"/>
      <c r="D29" s="18"/>
      <c r="E29" s="18"/>
      <c r="F29" s="19"/>
    </row>
    <row r="30" spans="1:6" ht="19.899999999999999" customHeight="1" thickBot="1" x14ac:dyDescent="0.25">
      <c r="A30" s="37" t="s">
        <v>24</v>
      </c>
      <c r="B30" s="38">
        <f>SUM(B27:B29)</f>
        <v>0</v>
      </c>
      <c r="C30" s="18"/>
      <c r="D30" s="18"/>
      <c r="E30" s="18"/>
      <c r="F30" s="19"/>
    </row>
    <row r="31" spans="1:6" s="31" customFormat="1" ht="19.899999999999999" customHeight="1" x14ac:dyDescent="0.2">
      <c r="A31" s="29"/>
      <c r="B31" s="19"/>
      <c r="C31" s="30"/>
      <c r="D31" s="30"/>
      <c r="E31" s="30"/>
      <c r="F31" s="19"/>
    </row>
    <row r="32" spans="1:6" s="31" customFormat="1" ht="19.899999999999999" customHeight="1" x14ac:dyDescent="0.2">
      <c r="A32" s="29"/>
      <c r="B32" s="19"/>
      <c r="C32" s="30"/>
      <c r="D32" s="30"/>
      <c r="E32" s="30"/>
      <c r="F32" s="19"/>
    </row>
    <row r="33" spans="1:8" x14ac:dyDescent="0.2">
      <c r="A33" s="32" t="s">
        <v>27</v>
      </c>
    </row>
    <row r="34" spans="1:8" ht="13.5" customHeight="1" x14ac:dyDescent="0.2">
      <c r="A34" s="43" t="s">
        <v>26</v>
      </c>
      <c r="B34" s="43"/>
      <c r="C34" s="43"/>
      <c r="D34" s="43"/>
      <c r="E34" s="43"/>
      <c r="F34" s="43"/>
      <c r="G34" s="44"/>
      <c r="H34" s="44"/>
    </row>
    <row r="35" spans="1:8" s="13" customFormat="1" x14ac:dyDescent="0.2">
      <c r="A35" s="45" t="s">
        <v>34</v>
      </c>
      <c r="B35" s="45"/>
      <c r="C35" s="45"/>
      <c r="D35" s="45"/>
      <c r="E35" s="28"/>
      <c r="F35" s="28"/>
      <c r="G35" s="28"/>
      <c r="H35" s="28"/>
    </row>
  </sheetData>
  <protectedRanges>
    <protectedRange password="CE21" sqref="B12 D12:E12" name="Oblast1_3"/>
    <protectedRange password="CE21" sqref="B21" name="Oblast1_3_1"/>
  </protectedRanges>
  <mergeCells count="5">
    <mergeCell ref="A1:F1"/>
    <mergeCell ref="A10:F10"/>
    <mergeCell ref="A23:F23"/>
    <mergeCell ref="A4:F4"/>
    <mergeCell ref="A34:F3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Nerudova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Studený Marek, Ing. et Ing.</dc:creator>
  <cp:lastModifiedBy>OVZ OŘ OVA</cp:lastModifiedBy>
  <cp:lastPrinted>2023-01-09T07:42:14Z</cp:lastPrinted>
  <dcterms:created xsi:type="dcterms:W3CDTF">2022-09-01T07:19:29Z</dcterms:created>
  <dcterms:modified xsi:type="dcterms:W3CDTF">2023-02-15T12:36:48Z</dcterms:modified>
</cp:coreProperties>
</file>